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kretariat\Koncernregnskab\4. REJSE OG FORSIKRING\REJSEAFREGNING EKSTERNE\GÆLDENDE\"/>
    </mc:Choice>
  </mc:AlternateContent>
  <bookViews>
    <workbookView showHorizontalScroll="0" showVerticalScroll="0" showSheetTabs="0" xWindow="0" yWindow="0" windowWidth="19065" windowHeight="6735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4" i="1" l="1"/>
  <c r="J18" i="1"/>
  <c r="J17" i="1"/>
  <c r="J16" i="1"/>
  <c r="H12" i="1"/>
  <c r="E13" i="1" s="1"/>
  <c r="F13" i="1" s="1"/>
  <c r="J19" i="1" l="1"/>
  <c r="H13" i="1"/>
  <c r="E22" i="1" s="1"/>
  <c r="J13" i="1"/>
  <c r="E23" i="1" l="1"/>
  <c r="J23" i="1" s="1"/>
  <c r="J22" i="1"/>
  <c r="J25" i="1" l="1"/>
  <c r="J44" i="1" s="1"/>
</calcChain>
</file>

<file path=xl/comments1.xml><?xml version="1.0" encoding="utf-8"?>
<comments xmlns="http://schemas.openxmlformats.org/spreadsheetml/2006/main">
  <authors>
    <author>Mikkel Christensen</author>
  </authors>
  <commentList>
    <comment ref="G11" authorId="0" shapeId="0">
      <text>
        <r>
          <rPr>
            <sz val="8"/>
            <color indexed="81"/>
            <rFont val="Tahoma"/>
            <family val="2"/>
          </rPr>
          <t>Det er vigtigt at du skriver datoen og klokkeslæt korrekt og bruger de relevante bindestreger og koloner, eller beregnes rejsens varighed ikke korekt (eks. 01-06-14 12:00)</t>
        </r>
      </text>
    </comment>
    <comment ref="G12" authorId="0" shapeId="0">
      <text>
        <r>
          <rPr>
            <sz val="8"/>
            <color indexed="81"/>
            <rFont val="Tahoma"/>
            <family val="2"/>
          </rPr>
          <t>Det er vigtigt at du skriver datoen og klokkeslæt korrekt og bruger de relevante bindestreger og koloner, eller beregnes rejsens varighed ikke korekt (eks. 4-06-14 17:30)</t>
        </r>
      </text>
    </comment>
  </commentList>
</comments>
</file>

<file path=xl/sharedStrings.xml><?xml version="1.0" encoding="utf-8"?>
<sst xmlns="http://schemas.openxmlformats.org/spreadsheetml/2006/main" count="55" uniqueCount="41">
  <si>
    <t>Skal udfyldes</t>
  </si>
  <si>
    <t>Navn:</t>
  </si>
  <si>
    <t>CPR.nummer:</t>
  </si>
  <si>
    <t>Arrangement</t>
  </si>
  <si>
    <t>Rejsens varighed i alt:</t>
  </si>
  <si>
    <t>Døgn:</t>
  </si>
  <si>
    <t>Timer:</t>
  </si>
  <si>
    <t>Fradrag for gratis måltider</t>
  </si>
  <si>
    <t>Antal gratis morgenmad:</t>
  </si>
  <si>
    <t>I alt kr.</t>
  </si>
  <si>
    <t>Antal gratis frokost:</t>
  </si>
  <si>
    <t>Antal gratis aftensmad:</t>
  </si>
  <si>
    <t>Måltidsfradrag i alt:</t>
  </si>
  <si>
    <t>Time/dagpenge</t>
  </si>
  <si>
    <t>Antal døgn:</t>
  </si>
  <si>
    <t>Antal timer:</t>
  </si>
  <si>
    <t>Time/dagpenge i alt:</t>
  </si>
  <si>
    <t>Kørsel i egen bil</t>
  </si>
  <si>
    <t>Kørte km. til sats</t>
  </si>
  <si>
    <t>Antal kørte km.:</t>
  </si>
  <si>
    <t>Øvrige udgifter til kørsel og transport</t>
  </si>
  <si>
    <t>Broafgift, parkering, taxa m.m.:</t>
  </si>
  <si>
    <t>Billetter, pladsbilletter, klippekort m.m.</t>
  </si>
  <si>
    <t>Øvrige udgifter</t>
  </si>
  <si>
    <t>Diverse (skal udspecificeres):</t>
  </si>
  <si>
    <t>Personoplysninger</t>
  </si>
  <si>
    <t>Registreringsnummer:</t>
  </si>
  <si>
    <t>Nattillæg v. udokumenteret overnatning</t>
  </si>
  <si>
    <r>
      <rPr>
        <b/>
        <sz val="10"/>
        <color theme="1"/>
        <rFont val="Times New Roman"/>
        <family val="1"/>
      </rPr>
      <t>Fra</t>
    </r>
    <r>
      <rPr>
        <sz val="10"/>
        <color theme="1"/>
        <rFont val="Times New Roman"/>
        <family val="1"/>
      </rPr>
      <t xml:space="preserve"> - (vejnavn, postnr. og by):</t>
    </r>
  </si>
  <si>
    <r>
      <rPr>
        <b/>
        <sz val="10"/>
        <color theme="1"/>
        <rFont val="Times New Roman"/>
        <family val="1"/>
      </rPr>
      <t>Til</t>
    </r>
    <r>
      <rPr>
        <sz val="10"/>
        <color theme="1"/>
        <rFont val="Times New Roman"/>
        <family val="1"/>
      </rPr>
      <t xml:space="preserve">  - (vejnavn, postnr. og by):</t>
    </r>
  </si>
  <si>
    <r>
      <t xml:space="preserve">Beløb til udbetaling </t>
    </r>
    <r>
      <rPr>
        <sz val="10"/>
        <color theme="1"/>
        <rFont val="Times New Roman"/>
        <family val="1"/>
      </rPr>
      <t>- bliver udbetalt til NEMkonto</t>
    </r>
  </si>
  <si>
    <t>E-mail:</t>
  </si>
  <si>
    <t>Kursus navn, nummer og speciale:</t>
  </si>
  <si>
    <t>OBS! Alle billetter, pladsbilletter, klippekort, kvitteringer  m.m. skal vedhæftes som bilag.</t>
  </si>
  <si>
    <t>OBS! Alle kvitteringer skal vedhæftes som bilag.</t>
  </si>
  <si>
    <t>Rejse- og udlægsafregning for undervisere over 24 timer</t>
  </si>
  <si>
    <t>Hotel ved overnatning*:</t>
  </si>
  <si>
    <t>*</t>
  </si>
  <si>
    <t>Afrejse            (Skrives sådan: 30-04-22 08:30)</t>
  </si>
  <si>
    <t>Hjemkomst        (Skrives sådan: 02-05-22 20:30)</t>
  </si>
  <si>
    <t>OBS! Kraks ruteplan med samlet kilometerangivelse skal vedhæftes som bilag og Registreringsnummer skal oplyses.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</si>
</sst>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kr.&quot;\ * #,##0.00_ ;_ &quot;kr.&quot;\ * \-#,##0.00_ ;_ &quot;kr.&quot;\ * &quot;-&quot;??_ ;_ @_ "/>
    <numFmt numFmtId="165" formatCode="000000\-0000"/>
    <numFmt numFmtId="166" formatCode="dd/mm/yy\ h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8"/>
      <color indexed="81"/>
      <name val="Tahoma"/>
      <family val="2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166" fontId="2" fillId="3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164" fontId="2" fillId="0" borderId="6" xfId="1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4" fontId="2" fillId="0" borderId="5" xfId="0" applyNumberFormat="1" applyFont="1" applyBorder="1" applyAlignment="1" applyProtection="1">
      <alignment vertical="center"/>
    </xf>
    <xf numFmtId="164" fontId="2" fillId="0" borderId="5" xfId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/>
    </xf>
    <xf numFmtId="4" fontId="2" fillId="0" borderId="7" xfId="0" applyNumberFormat="1" applyFont="1" applyBorder="1" applyAlignment="1" applyProtection="1">
      <alignment vertical="center"/>
    </xf>
    <xf numFmtId="4" fontId="2" fillId="0" borderId="8" xfId="0" applyNumberFormat="1" applyFont="1" applyBorder="1" applyAlignment="1" applyProtection="1">
      <alignment vertical="center"/>
    </xf>
    <xf numFmtId="164" fontId="2" fillId="0" borderId="5" xfId="1" applyFont="1" applyBorder="1" applyAlignment="1" applyProtection="1">
      <alignment horizontal="left"/>
    </xf>
    <xf numFmtId="164" fontId="2" fillId="0" borderId="5" xfId="1" applyFont="1" applyBorder="1" applyAlignment="1" applyProtection="1">
      <alignment horizontal="left" vertical="center"/>
    </xf>
    <xf numFmtId="4" fontId="2" fillId="0" borderId="11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4" fontId="2" fillId="3" borderId="7" xfId="0" applyNumberFormat="1" applyFont="1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4" fontId="10" fillId="2" borderId="7" xfId="0" applyNumberFormat="1" applyFont="1" applyFill="1" applyBorder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165" fontId="2" fillId="3" borderId="5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center" vertical="center" textRotation="180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</xf>
    <xf numFmtId="165" fontId="2" fillId="3" borderId="5" xfId="0" applyNumberFormat="1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9525</xdr:rowOff>
    </xdr:from>
    <xdr:to>
      <xdr:col>11</xdr:col>
      <xdr:colOff>142875</xdr:colOff>
      <xdr:row>57</xdr:row>
      <xdr:rowOff>133350</xdr:rowOff>
    </xdr:to>
    <xdr:pic>
      <xdr:nvPicPr>
        <xdr:cNvPr id="2" name="Billede 3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86825"/>
          <a:ext cx="67056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48"/>
  <sheetViews>
    <sheetView showGridLines="0" showRowColHeaders="0" tabSelected="1" workbookViewId="0">
      <selection activeCell="A37" sqref="A37"/>
    </sheetView>
  </sheetViews>
  <sheetFormatPr defaultRowHeight="15" x14ac:dyDescent="0.25"/>
  <cols>
    <col min="3" max="3" width="15.42578125" customWidth="1"/>
    <col min="4" max="4" width="1.42578125" customWidth="1"/>
    <col min="5" max="5" width="5.85546875" customWidth="1"/>
    <col min="6" max="6" width="14.42578125" customWidth="1"/>
    <col min="7" max="7" width="11.42578125" bestFit="1" customWidth="1"/>
    <col min="8" max="8" width="7.85546875" customWidth="1"/>
    <col min="10" max="10" width="11.140625" customWidth="1"/>
    <col min="11" max="11" width="3.42578125" customWidth="1"/>
  </cols>
  <sheetData>
    <row r="2" spans="1:12" ht="19.5" x14ac:dyDescent="0.3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2"/>
      <c r="L2" s="2"/>
    </row>
    <row r="3" spans="1:1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48" t="s">
        <v>0</v>
      </c>
      <c r="L3" s="2"/>
    </row>
    <row r="4" spans="1:12" ht="15.75" thickBot="1" x14ac:dyDescent="0.3">
      <c r="A4" s="49" t="s">
        <v>25</v>
      </c>
      <c r="B4" s="50"/>
      <c r="C4" s="50"/>
      <c r="D4" s="50"/>
      <c r="E4" s="50"/>
      <c r="F4" s="50"/>
      <c r="G4" s="50"/>
      <c r="H4" s="50"/>
      <c r="I4" s="50"/>
      <c r="J4" s="51"/>
      <c r="K4" s="48"/>
      <c r="L4" s="2"/>
    </row>
    <row r="5" spans="1:12" x14ac:dyDescent="0.25">
      <c r="A5" s="52" t="s">
        <v>1</v>
      </c>
      <c r="B5" s="52"/>
      <c r="C5" s="3"/>
      <c r="D5" s="3"/>
      <c r="E5" s="53"/>
      <c r="F5" s="53"/>
      <c r="G5" s="53"/>
      <c r="H5" s="53"/>
      <c r="I5" s="53"/>
      <c r="J5" s="53"/>
      <c r="K5" s="48"/>
      <c r="L5" s="2"/>
    </row>
    <row r="6" spans="1:12" x14ac:dyDescent="0.25">
      <c r="A6" s="54" t="s">
        <v>2</v>
      </c>
      <c r="B6" s="54"/>
      <c r="C6" s="4"/>
      <c r="D6" s="5"/>
      <c r="E6" s="55"/>
      <c r="F6" s="55"/>
      <c r="G6" s="55"/>
      <c r="H6" s="55"/>
      <c r="I6" s="55"/>
      <c r="J6" s="55"/>
      <c r="K6" s="48"/>
      <c r="L6" s="2"/>
    </row>
    <row r="7" spans="1:12" x14ac:dyDescent="0.25">
      <c r="A7" s="44" t="s">
        <v>31</v>
      </c>
      <c r="B7" s="44"/>
      <c r="C7" s="4"/>
      <c r="D7" s="5"/>
      <c r="E7" s="45"/>
      <c r="F7" s="45"/>
      <c r="G7" s="45"/>
      <c r="H7" s="45"/>
      <c r="I7" s="45"/>
      <c r="J7" s="45"/>
      <c r="K7" s="48"/>
      <c r="L7" s="2"/>
    </row>
    <row r="8" spans="1:12" ht="15.75" thickBot="1" x14ac:dyDescent="0.3">
      <c r="A8" s="25"/>
      <c r="B8" s="25"/>
      <c r="C8" s="25"/>
      <c r="D8" s="25"/>
      <c r="E8" s="25"/>
      <c r="F8" s="32"/>
      <c r="G8" s="25"/>
      <c r="H8" s="25"/>
      <c r="I8" s="25"/>
      <c r="J8" s="25"/>
      <c r="K8" s="48" t="s">
        <v>0</v>
      </c>
      <c r="L8" s="2"/>
    </row>
    <row r="9" spans="1:12" ht="15.75" thickBot="1" x14ac:dyDescent="0.3">
      <c r="A9" s="33" t="s">
        <v>3</v>
      </c>
      <c r="B9" s="34"/>
      <c r="C9" s="34"/>
      <c r="D9" s="34"/>
      <c r="E9" s="34"/>
      <c r="F9" s="34"/>
      <c r="G9" s="34"/>
      <c r="H9" s="34"/>
      <c r="I9" s="34"/>
      <c r="J9" s="35"/>
      <c r="K9" s="48"/>
      <c r="L9" s="2"/>
    </row>
    <row r="10" spans="1:12" x14ac:dyDescent="0.25">
      <c r="A10" s="6" t="s">
        <v>32</v>
      </c>
      <c r="B10" s="6"/>
      <c r="C10" s="6"/>
      <c r="D10" s="6"/>
      <c r="E10" s="57"/>
      <c r="F10" s="57"/>
      <c r="G10" s="57"/>
      <c r="H10" s="57"/>
      <c r="I10" s="57"/>
      <c r="J10" s="57"/>
      <c r="K10" s="48"/>
      <c r="L10" s="2"/>
    </row>
    <row r="11" spans="1:12" x14ac:dyDescent="0.25">
      <c r="A11" s="7" t="s">
        <v>38</v>
      </c>
      <c r="B11" s="6"/>
      <c r="C11" s="6"/>
      <c r="D11" s="6"/>
      <c r="E11" s="6"/>
      <c r="F11" s="6"/>
      <c r="G11" s="8"/>
      <c r="H11" s="6"/>
      <c r="I11" s="6"/>
      <c r="J11" s="6"/>
      <c r="K11" s="48"/>
      <c r="L11" s="2"/>
    </row>
    <row r="12" spans="1:12" x14ac:dyDescent="0.25">
      <c r="A12" s="7" t="s">
        <v>39</v>
      </c>
      <c r="B12" s="6"/>
      <c r="C12" s="6"/>
      <c r="D12" s="6"/>
      <c r="E12" s="6"/>
      <c r="F12" s="6"/>
      <c r="G12" s="8"/>
      <c r="H12" s="9">
        <f>G12-G11</f>
        <v>0</v>
      </c>
      <c r="I12" s="6"/>
      <c r="J12" s="6"/>
      <c r="K12" s="48"/>
      <c r="L12" s="2"/>
    </row>
    <row r="13" spans="1:12" x14ac:dyDescent="0.25">
      <c r="A13" s="6" t="s">
        <v>4</v>
      </c>
      <c r="B13" s="6"/>
      <c r="C13" s="6"/>
      <c r="D13" s="6"/>
      <c r="E13" s="9">
        <f>MINUTE(H12)</f>
        <v>0</v>
      </c>
      <c r="F13" s="9">
        <f>IF($E13&gt;0,HOUR($H12)+1,HOUR($H12))</f>
        <v>0</v>
      </c>
      <c r="G13" s="6" t="s">
        <v>5</v>
      </c>
      <c r="H13" s="6">
        <f>IF(F13=24,(DAY(H12)+1),DAY(H12))</f>
        <v>0</v>
      </c>
      <c r="I13" s="6" t="s">
        <v>6</v>
      </c>
      <c r="J13" s="6">
        <f>IF(F13&lt;24,F13,0)</f>
        <v>0</v>
      </c>
      <c r="K13" s="2"/>
      <c r="L13" s="2"/>
    </row>
    <row r="14" spans="1:12" thickBo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2"/>
      <c r="L14" s="2"/>
    </row>
    <row r="15" spans="1:12" ht="15.75" thickBot="1" x14ac:dyDescent="0.3">
      <c r="A15" s="33" t="s">
        <v>7</v>
      </c>
      <c r="B15" s="36"/>
      <c r="C15" s="36"/>
      <c r="D15" s="36"/>
      <c r="E15" s="36"/>
      <c r="F15" s="36"/>
      <c r="G15" s="36"/>
      <c r="H15" s="36"/>
      <c r="I15" s="36"/>
      <c r="J15" s="37"/>
      <c r="K15" s="2"/>
      <c r="L15" s="2"/>
    </row>
    <row r="16" spans="1:12" ht="14.25" x14ac:dyDescent="0.25">
      <c r="A16" s="58" t="s">
        <v>8</v>
      </c>
      <c r="B16" s="58"/>
      <c r="C16" s="58"/>
      <c r="D16" s="6"/>
      <c r="E16" s="10"/>
      <c r="F16" s="11">
        <v>69.45</v>
      </c>
      <c r="G16" s="12"/>
      <c r="H16" s="13"/>
      <c r="I16" s="13" t="s">
        <v>9</v>
      </c>
      <c r="J16" s="14">
        <f>E16*F16</f>
        <v>0</v>
      </c>
      <c r="K16" s="2"/>
      <c r="L16" s="2"/>
    </row>
    <row r="17" spans="1:12" ht="14.25" x14ac:dyDescent="0.25">
      <c r="A17" s="58" t="s">
        <v>10</v>
      </c>
      <c r="B17" s="58"/>
      <c r="C17" s="58"/>
      <c r="D17" s="6"/>
      <c r="E17" s="10"/>
      <c r="F17" s="15">
        <v>138.9</v>
      </c>
      <c r="G17" s="16"/>
      <c r="H17" s="17"/>
      <c r="I17" s="13" t="s">
        <v>9</v>
      </c>
      <c r="J17" s="14">
        <f t="shared" ref="J17:J18" si="0">E17*F17</f>
        <v>0</v>
      </c>
      <c r="K17" s="2"/>
      <c r="L17" s="2"/>
    </row>
    <row r="18" spans="1:12" thickBot="1" x14ac:dyDescent="0.3">
      <c r="A18" s="58" t="s">
        <v>11</v>
      </c>
      <c r="B18" s="58"/>
      <c r="C18" s="58"/>
      <c r="D18" s="6"/>
      <c r="E18" s="10"/>
      <c r="F18" s="11">
        <v>138.9</v>
      </c>
      <c r="G18" s="12"/>
      <c r="H18" s="13"/>
      <c r="I18" s="13" t="s">
        <v>9</v>
      </c>
      <c r="J18" s="14">
        <f t="shared" si="0"/>
        <v>0</v>
      </c>
      <c r="K18" s="2"/>
      <c r="L18" s="2"/>
    </row>
    <row r="19" spans="1:12" ht="15.75" thickBot="1" x14ac:dyDescent="0.3">
      <c r="A19" s="54" t="s">
        <v>12</v>
      </c>
      <c r="B19" s="54"/>
      <c r="C19" s="54"/>
      <c r="D19" s="18"/>
      <c r="E19" s="17"/>
      <c r="F19" s="17"/>
      <c r="G19" s="16"/>
      <c r="H19" s="17"/>
      <c r="I19" s="17" t="s">
        <v>9</v>
      </c>
      <c r="J19" s="19">
        <f>SUM(J16,J17,J18)</f>
        <v>0</v>
      </c>
      <c r="K19" s="2"/>
      <c r="L19" s="2"/>
    </row>
    <row r="20" spans="1:12" thickBot="1" x14ac:dyDescent="0.3">
      <c r="A20" s="25"/>
      <c r="B20" s="25"/>
      <c r="C20" s="25"/>
      <c r="D20" s="25"/>
      <c r="E20" s="38"/>
      <c r="F20" s="38"/>
      <c r="G20" s="38"/>
      <c r="H20" s="38"/>
      <c r="I20" s="38"/>
      <c r="J20" s="38"/>
      <c r="K20" s="2"/>
      <c r="L20" s="2"/>
    </row>
    <row r="21" spans="1:12" thickBot="1" x14ac:dyDescent="0.3">
      <c r="A21" s="33" t="s">
        <v>13</v>
      </c>
      <c r="B21" s="36"/>
      <c r="C21" s="36"/>
      <c r="D21" s="36"/>
      <c r="E21" s="36"/>
      <c r="F21" s="36"/>
      <c r="G21" s="36"/>
      <c r="H21" s="36"/>
      <c r="I21" s="36"/>
      <c r="J21" s="37"/>
      <c r="K21" s="2"/>
      <c r="L21" s="2"/>
    </row>
    <row r="22" spans="1:12" x14ac:dyDescent="0.25">
      <c r="A22" s="58" t="s">
        <v>14</v>
      </c>
      <c r="B22" s="58"/>
      <c r="C22" s="58"/>
      <c r="D22" s="6"/>
      <c r="E22" s="42">
        <f>SUM(H13)</f>
        <v>0</v>
      </c>
      <c r="F22" s="11">
        <v>463</v>
      </c>
      <c r="G22" s="12"/>
      <c r="H22" s="13"/>
      <c r="I22" s="13" t="s">
        <v>9</v>
      </c>
      <c r="J22" s="14">
        <f>E22*F22</f>
        <v>0</v>
      </c>
      <c r="K22" s="2"/>
      <c r="L22" s="2"/>
    </row>
    <row r="23" spans="1:12" ht="14.25" x14ac:dyDescent="0.25">
      <c r="A23" s="58" t="s">
        <v>15</v>
      </c>
      <c r="B23" s="58"/>
      <c r="C23" s="58"/>
      <c r="D23" s="6"/>
      <c r="E23" s="43">
        <f>SUM(J13)</f>
        <v>0</v>
      </c>
      <c r="F23" s="15">
        <v>19.29</v>
      </c>
      <c r="G23" s="16"/>
      <c r="H23" s="17"/>
      <c r="I23" s="13" t="s">
        <v>9</v>
      </c>
      <c r="J23" s="14">
        <f>E23*F23</f>
        <v>0</v>
      </c>
      <c r="K23" s="2"/>
      <c r="L23" s="2"/>
    </row>
    <row r="24" spans="1:12" ht="15.75" thickBot="1" x14ac:dyDescent="0.3">
      <c r="A24" s="54" t="s">
        <v>27</v>
      </c>
      <c r="B24" s="54"/>
      <c r="C24" s="54"/>
      <c r="D24" s="6"/>
      <c r="E24" s="10"/>
      <c r="F24" s="15">
        <v>228</v>
      </c>
      <c r="G24" s="16"/>
      <c r="H24" s="17"/>
      <c r="I24" s="13" t="s">
        <v>9</v>
      </c>
      <c r="J24" s="20">
        <f>E24*F24</f>
        <v>0</v>
      </c>
      <c r="K24" s="2"/>
      <c r="L24" s="2"/>
    </row>
    <row r="25" spans="1:12" thickBot="1" x14ac:dyDescent="0.3">
      <c r="A25" s="54" t="s">
        <v>16</v>
      </c>
      <c r="B25" s="54"/>
      <c r="C25" s="54"/>
      <c r="D25" s="18"/>
      <c r="E25" s="17"/>
      <c r="F25" s="17"/>
      <c r="G25" s="16"/>
      <c r="H25" s="17"/>
      <c r="I25" s="13" t="s">
        <v>9</v>
      </c>
      <c r="J25" s="19">
        <f>SUM(J22,J23,J24)</f>
        <v>0</v>
      </c>
      <c r="K25" s="2"/>
      <c r="L25" s="2"/>
    </row>
    <row r="26" spans="1:12" thickBot="1" x14ac:dyDescent="0.3">
      <c r="A26" s="25"/>
      <c r="B26" s="25"/>
      <c r="C26" s="25"/>
      <c r="D26" s="25"/>
      <c r="E26" s="38"/>
      <c r="F26" s="38"/>
      <c r="G26" s="38"/>
      <c r="H26" s="38"/>
      <c r="I26" s="38"/>
      <c r="J26" s="38"/>
      <c r="K26" s="2"/>
      <c r="L26" s="2"/>
    </row>
    <row r="27" spans="1:12" ht="15.75" thickBot="1" x14ac:dyDescent="0.3">
      <c r="A27" s="49" t="s">
        <v>17</v>
      </c>
      <c r="B27" s="50"/>
      <c r="C27" s="50"/>
      <c r="D27" s="50"/>
      <c r="E27" s="50"/>
      <c r="F27" s="50"/>
      <c r="G27" s="50"/>
      <c r="H27" s="50"/>
      <c r="I27" s="50"/>
      <c r="J27" s="51"/>
      <c r="K27" s="2"/>
      <c r="L27" s="2"/>
    </row>
    <row r="28" spans="1:12" ht="14.25" x14ac:dyDescent="0.25">
      <c r="A28" s="52" t="s">
        <v>28</v>
      </c>
      <c r="B28" s="52"/>
      <c r="C28" s="52"/>
      <c r="D28" s="6"/>
      <c r="E28" s="56"/>
      <c r="F28" s="56"/>
      <c r="G28" s="56"/>
      <c r="H28" s="56"/>
      <c r="I28" s="56"/>
      <c r="J28" s="56"/>
      <c r="K28" s="2"/>
      <c r="L28" s="2"/>
    </row>
    <row r="29" spans="1:12" ht="14.25" x14ac:dyDescent="0.25">
      <c r="A29" s="54" t="s">
        <v>29</v>
      </c>
      <c r="B29" s="54"/>
      <c r="C29" s="54"/>
      <c r="D29" s="18"/>
      <c r="E29" s="57"/>
      <c r="F29" s="57"/>
      <c r="G29" s="57"/>
      <c r="H29" s="57"/>
      <c r="I29" s="57"/>
      <c r="J29" s="57"/>
      <c r="K29" s="2"/>
      <c r="L29" s="2"/>
    </row>
    <row r="30" spans="1:12" ht="14.25" x14ac:dyDescent="0.25">
      <c r="A30" s="54" t="s">
        <v>26</v>
      </c>
      <c r="B30" s="54"/>
      <c r="C30" s="54"/>
      <c r="D30" s="18"/>
      <c r="E30" s="57"/>
      <c r="F30" s="57"/>
      <c r="G30" s="57"/>
      <c r="H30" s="57"/>
      <c r="I30" s="57"/>
      <c r="J30" s="57"/>
      <c r="K30" s="2"/>
      <c r="L30" s="2"/>
    </row>
    <row r="31" spans="1:12" ht="15.75" thickBot="1" x14ac:dyDescent="0.3">
      <c r="A31" s="54" t="s">
        <v>18</v>
      </c>
      <c r="B31" s="54"/>
      <c r="C31" s="21">
        <v>1.98</v>
      </c>
      <c r="D31" s="22"/>
      <c r="E31" s="12"/>
      <c r="F31" s="13" t="s">
        <v>19</v>
      </c>
      <c r="G31" s="10"/>
      <c r="H31" s="13"/>
      <c r="I31" s="13" t="s">
        <v>9</v>
      </c>
      <c r="J31" s="23">
        <f>C31*G31</f>
        <v>0</v>
      </c>
      <c r="K31" s="2"/>
      <c r="L31" s="2"/>
    </row>
    <row r="32" spans="1:12" x14ac:dyDescent="0.25">
      <c r="A32" s="24" t="s">
        <v>40</v>
      </c>
      <c r="B32" s="25"/>
      <c r="C32" s="25"/>
      <c r="D32" s="25"/>
      <c r="E32" s="26"/>
      <c r="F32" s="25"/>
      <c r="G32" s="25"/>
      <c r="H32" s="25"/>
      <c r="I32" s="25"/>
      <c r="J32" s="25"/>
      <c r="K32" s="2"/>
      <c r="L32" s="2"/>
    </row>
    <row r="33" spans="1:12" thickBot="1" x14ac:dyDescent="0.3">
      <c r="A33" s="24"/>
      <c r="B33" s="25"/>
      <c r="C33" s="25"/>
      <c r="D33" s="25"/>
      <c r="E33" s="26"/>
      <c r="F33" s="25"/>
      <c r="G33" s="25"/>
      <c r="H33" s="25"/>
      <c r="I33" s="25"/>
      <c r="J33" s="25"/>
      <c r="K33" s="2"/>
      <c r="L33" s="2"/>
    </row>
    <row r="34" spans="1:12" ht="15.75" thickBot="1" x14ac:dyDescent="0.3">
      <c r="A34" s="49" t="s">
        <v>20</v>
      </c>
      <c r="B34" s="50"/>
      <c r="C34" s="50"/>
      <c r="D34" s="50"/>
      <c r="E34" s="50"/>
      <c r="F34" s="50"/>
      <c r="G34" s="50"/>
      <c r="H34" s="50"/>
      <c r="I34" s="50"/>
      <c r="J34" s="51"/>
      <c r="K34" s="2"/>
      <c r="L34" s="2"/>
    </row>
    <row r="35" spans="1:12" thickBot="1" x14ac:dyDescent="0.3">
      <c r="A35" s="6" t="s">
        <v>21</v>
      </c>
      <c r="B35" s="6"/>
      <c r="C35" s="6"/>
      <c r="D35" s="6"/>
      <c r="E35" s="6"/>
      <c r="F35" s="6"/>
      <c r="G35" s="6"/>
      <c r="H35" s="6"/>
      <c r="I35" s="13" t="s">
        <v>9</v>
      </c>
      <c r="J35" s="27"/>
      <c r="K35" s="2"/>
      <c r="L35" s="2"/>
    </row>
    <row r="36" spans="1:12" thickBot="1" x14ac:dyDescent="0.3">
      <c r="A36" s="6" t="s">
        <v>22</v>
      </c>
      <c r="B36" s="6"/>
      <c r="C36" s="6"/>
      <c r="D36" s="6"/>
      <c r="E36" s="13"/>
      <c r="F36" s="13"/>
      <c r="G36" s="13"/>
      <c r="H36" s="13"/>
      <c r="I36" s="28" t="s">
        <v>9</v>
      </c>
      <c r="J36" s="27"/>
      <c r="K36" s="2"/>
      <c r="L36" s="2"/>
    </row>
    <row r="37" spans="1:12" x14ac:dyDescent="0.25">
      <c r="A37" s="24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"/>
      <c r="L37" s="2"/>
    </row>
    <row r="38" spans="1:12" thickBot="1" x14ac:dyDescent="0.3">
      <c r="A38" s="24"/>
      <c r="B38" s="29"/>
      <c r="C38" s="29"/>
      <c r="D38" s="29"/>
      <c r="E38" s="29"/>
      <c r="F38" s="29"/>
      <c r="G38" s="29"/>
      <c r="H38" s="29"/>
      <c r="I38" s="29"/>
      <c r="J38" s="29"/>
      <c r="K38" s="2"/>
      <c r="L38" s="2"/>
    </row>
    <row r="39" spans="1:12" ht="15.75" thickBot="1" x14ac:dyDescent="0.3">
      <c r="A39" s="33" t="s">
        <v>23</v>
      </c>
      <c r="B39" s="39"/>
      <c r="C39" s="39"/>
      <c r="D39" s="39"/>
      <c r="E39" s="39"/>
      <c r="F39" s="39"/>
      <c r="G39" s="39"/>
      <c r="H39" s="39"/>
      <c r="I39" s="39"/>
      <c r="J39" s="40"/>
      <c r="K39" s="2"/>
      <c r="L39" s="2"/>
    </row>
    <row r="40" spans="1:12" thickBot="1" x14ac:dyDescent="0.3">
      <c r="A40" s="52" t="s">
        <v>36</v>
      </c>
      <c r="B40" s="52"/>
      <c r="C40" s="52"/>
      <c r="D40" s="30"/>
      <c r="E40" s="59"/>
      <c r="F40" s="59"/>
      <c r="G40" s="59"/>
      <c r="H40" s="59"/>
      <c r="I40" s="31" t="s">
        <v>9</v>
      </c>
      <c r="J40" s="27"/>
      <c r="K40" s="2"/>
      <c r="L40" s="2"/>
    </row>
    <row r="41" spans="1:12" thickBot="1" x14ac:dyDescent="0.3">
      <c r="A41" s="58" t="s">
        <v>24</v>
      </c>
      <c r="B41" s="58"/>
      <c r="C41" s="58"/>
      <c r="D41" s="6"/>
      <c r="E41" s="57"/>
      <c r="F41" s="57"/>
      <c r="G41" s="57"/>
      <c r="H41" s="57"/>
      <c r="I41" s="17" t="s">
        <v>9</v>
      </c>
      <c r="J41" s="27"/>
      <c r="K41" s="2"/>
      <c r="L41" s="2"/>
    </row>
    <row r="42" spans="1:12" x14ac:dyDescent="0.25">
      <c r="A42" s="24" t="s">
        <v>34</v>
      </c>
      <c r="B42" s="29"/>
      <c r="C42" s="29"/>
      <c r="D42" s="29"/>
      <c r="E42" s="29"/>
      <c r="F42" s="29"/>
      <c r="G42" s="29"/>
      <c r="H42" s="29"/>
      <c r="I42" s="29"/>
      <c r="J42" s="29"/>
      <c r="K42" s="2"/>
      <c r="L42" s="2"/>
    </row>
    <row r="43" spans="1:12" thickBo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"/>
      <c r="L43" s="2"/>
    </row>
    <row r="44" spans="1:12" ht="15.75" thickBot="1" x14ac:dyDescent="0.3">
      <c r="A44" s="33" t="s">
        <v>30</v>
      </c>
      <c r="B44" s="34"/>
      <c r="C44" s="34"/>
      <c r="D44" s="34"/>
      <c r="E44" s="34"/>
      <c r="F44" s="34"/>
      <c r="G44" s="34"/>
      <c r="H44" s="34"/>
      <c r="I44" s="40" t="s">
        <v>9</v>
      </c>
      <c r="J44" s="41">
        <f>SUM(-J19,J25,J31,J35:J36,J40:J41)</f>
        <v>0</v>
      </c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46" t="s">
        <v>37</v>
      </c>
      <c r="B46" s="46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4.2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</sheetData>
  <sheetProtection algorithmName="SHA-512" hashValue="iOXpvL/VxBxBQyztkEzf3X2tTw/lNaSDEXrmANxnNIPq0d/WNMq5nB/o4ixlnxC8bAorfdvuD+L9WaJRNIcndg==" saltValue="RWK+dYg39VwIhkaTXhU9hw==" spinCount="100000" sheet="1" objects="1" scenarios="1"/>
  <mergeCells count="31">
    <mergeCell ref="A41:C41"/>
    <mergeCell ref="E41:H41"/>
    <mergeCell ref="A29:C29"/>
    <mergeCell ref="E29:J29"/>
    <mergeCell ref="A31:B31"/>
    <mergeCell ref="A34:J34"/>
    <mergeCell ref="A40:C40"/>
    <mergeCell ref="E40:H40"/>
    <mergeCell ref="A30:C30"/>
    <mergeCell ref="E30:J30"/>
    <mergeCell ref="A22:C22"/>
    <mergeCell ref="A23:C23"/>
    <mergeCell ref="A24:C24"/>
    <mergeCell ref="A25:C25"/>
    <mergeCell ref="A27:J27"/>
    <mergeCell ref="A46:B46"/>
    <mergeCell ref="A2:J2"/>
    <mergeCell ref="K3:K7"/>
    <mergeCell ref="A4:J4"/>
    <mergeCell ref="A5:B5"/>
    <mergeCell ref="E5:J5"/>
    <mergeCell ref="A6:B6"/>
    <mergeCell ref="E6:J6"/>
    <mergeCell ref="A28:C28"/>
    <mergeCell ref="E28:J28"/>
    <mergeCell ref="K8:K12"/>
    <mergeCell ref="E10:J10"/>
    <mergeCell ref="A16:C16"/>
    <mergeCell ref="A17:C17"/>
    <mergeCell ref="A18:C18"/>
    <mergeCell ref="A19:C19"/>
  </mergeCells>
  <pageMargins left="0.25" right="0.25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Sundhedsstyrelsen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 GJERSKOV ANDERSEN - 7501</dc:creator>
  <cp:lastModifiedBy>Rasmus Mau Hansen</cp:lastModifiedBy>
  <cp:lastPrinted>2019-01-11T10:01:04Z</cp:lastPrinted>
  <dcterms:created xsi:type="dcterms:W3CDTF">2015-06-09T11:02:03Z</dcterms:created>
  <dcterms:modified xsi:type="dcterms:W3CDTF">2022-01-13T09:33:36Z</dcterms:modified>
</cp:coreProperties>
</file>